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13_ncr:1_{C496E5E7-CF89-4AEC-A497-0FE891250204}" xr6:coauthVersionLast="47" xr6:coauthVersionMax="47" xr10:uidLastSave="{00000000-0000-0000-0000-000000000000}"/>
  <bookViews>
    <workbookView xWindow="-120" yWindow="-120" windowWidth="29040" windowHeight="15840" xr2:uid="{668690C0-9C55-4725-A003-BA4A8982A528}"/>
  </bookViews>
  <sheets>
    <sheet name="Lista de invitados" sheetId="1" r:id="rId1"/>
    <sheet name="Presupuesto de gas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2" i="2" a="1"/>
  <c r="B2" i="2" s="1"/>
  <c r="C10" i="2" s="1"/>
  <c r="B24" i="1"/>
  <c r="B23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9" i="2" l="1"/>
  <c r="C6" i="2"/>
  <c r="C7" i="2"/>
  <c r="C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tc={74B2672C-E9F1-4976-9B0E-F36F4C99FF04}</author>
    <author>tc={A5E9DDAA-64E2-4DB4-8CDD-972DCF39C899}</author>
    <author>tc={6D953C71-0D32-4141-81FB-C1777282F231}</author>
  </authors>
  <commentList>
    <comment ref="B1" authorId="0" shapeId="0" xr:uid="{74B2672C-E9F1-4976-9B0E-F36F4C99FF0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Coloca aquí cantidad en dinero de la que dispongas para gastar en el evento</t>
      </text>
    </comment>
    <comment ref="B5" authorId="1" shapeId="0" xr:uid="{A5E9DDAA-64E2-4DB4-8CDD-972DCF39C8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Coloca el porcentaje que quieres asignar a cada categoría de gasto</t>
      </text>
    </comment>
    <comment ref="D5" authorId="2" shapeId="0" xr:uid="{6D953C71-0D32-4141-81FB-C1777282F23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Registra lo que vas gastando 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<sst xmlns="http://schemas.openxmlformats.org/spreadsheetml/2006/main" count="21" uniqueCount="21">
  <si>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Nombre</t>
  </si>
  <si>
    <t>Número de acompañantes</t>
  </si>
  <si>
    <r>
      <t>Confirmación de asistencia</t>
    </r>
    <r>
      <rPr>
        <sz val="10"/>
        <color theme="1"/>
        <rFont val="Aptos Narrow"/>
        <family val="2"/>
        <scheme val="minor"/>
      </rPr>
      <t xml:space="preserve"> (sí/no)</t>
    </r>
  </si>
  <si>
    <t>Total de Invitados confirmados</t>
  </si>
  <si>
    <t>Numero de personas que asistiran</t>
  </si>
  <si>
    <t>Antonio Perez</t>
  </si>
  <si>
    <t>12345-6789</t>
  </si>
  <si>
    <t>Contacto (Telefono)</t>
  </si>
  <si>
    <t>Laura Gomez</t>
  </si>
  <si>
    <t>Categoria de gastos</t>
  </si>
  <si>
    <t>Comida</t>
  </si>
  <si>
    <t>Bebidas</t>
  </si>
  <si>
    <t>Decoración</t>
  </si>
  <si>
    <t>Piñata y dulces</t>
  </si>
  <si>
    <t>Música/entretenimiento</t>
  </si>
  <si>
    <t>Presupuesto por persona</t>
  </si>
  <si>
    <t>Presupuesto Inicial</t>
  </si>
  <si>
    <t>Presupuesto disponible o restante</t>
  </si>
  <si>
    <t>Presupuesto por categoria</t>
  </si>
  <si>
    <t>Porcentaje de presupuesto asignado</t>
  </si>
  <si>
    <t>Gastado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</si>
</sst>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8" formatCode="_-[$$-80A]* #,##0.00_-;\-[$$-80A]* #,##0.00_-;_-[$$-80A]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4" xfId="0" applyFont="1" applyFill="1" applyBorder="1"/>
    <xf numFmtId="0" fontId="2" fillId="2" borderId="7" xfId="0" applyFont="1" applyFill="1" applyBorder="1"/>
    <xf numFmtId="0" fontId="0" fillId="0" borderId="1" xfId="0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168" fontId="0" fillId="0" borderId="11" xfId="1" applyNumberFormat="1" applyFont="1" applyBorder="1"/>
    <xf numFmtId="168" fontId="0" fillId="0" borderId="13" xfId="1" applyNumberFormat="1" applyFont="1" applyBorder="1"/>
    <xf numFmtId="168" fontId="0" fillId="0" borderId="15" xfId="1" applyNumberFormat="1" applyFont="1" applyBorder="1"/>
    <xf numFmtId="168" fontId="0" fillId="0" borderId="1" xfId="0" applyNumberFormat="1" applyBorder="1"/>
  </cellXfs>
  <cellStyles count="2">
    <cellStyle name="Moneda" xfId="1" builtinId="4"/>
    <cellStyle name="Normal" xfId="0" builtinId="0"/>
  </cellStyles>
  <dxfs count="4">
    <dxf>
      <font>
        <color rgb="FFC00000"/>
      </font>
    </dxf>
    <dxf>
      <font>
        <color rgb="FFC00000"/>
      </font>
    </dxf>
    <dxf>
      <font>
        <color theme="0"/>
      </font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>
  <person displayName="ARTURO VERDIN" id="{D0F6CEA5-93E8-434D-9A22-91067F8B24DE}" userId="S::arthurdomenico@nube.unadmexico.mx::a267e2ee-3640-4eb8-a1b0-18bdfac43d0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12-07T18:29:50.05" personId="{D0F6CEA5-93E8-434D-9A22-91067F8B24DE}" id="{74B2672C-E9F1-4976-9B0E-F36F4C99FF04}">
    <text>Coloca aquí cantidad en dinero de la que dispongas para gastar en el evento</text>
  </threadedComment>
  <threadedComment ref="B5" dT="2024-12-07T18:35:58.28" personId="{D0F6CEA5-93E8-434D-9A22-91067F8B24DE}" id="{A5E9DDAA-64E2-4DB4-8CDD-972DCF39C899}">
    <text>Coloca el porcentaje que quieres asignar a cada categoría de gasto</text>
  </threadedComment>
  <threadedComment ref="D5" dT="2024-12-07T18:36:21.20" personId="{D0F6CEA5-93E8-434D-9A22-91067F8B24DE}" id="{6D953C71-0D32-4141-81FB-C1777282F231}">
    <text xml:space="preserve">Registra lo que vas gastando 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2315-40CC-499C-AD47-CBD698729886}">
  <dimension ref="A1:E24"/>
  <sheetViews>
    <sheetView tabSelected="1" zoomScale="115" zoomScaleNormal="115" workbookViewId="0">
      <pane ySplit="1" topLeftCell="A2" activePane="bottomLeft" state="frozen"/>
      <selection pane="bottomLeft" activeCell="G24" sqref="G24"/>
    </sheetView>
  </sheetViews>
  <sheetFormatPr baseColWidth="10" defaultRowHeight="15" x14ac:dyDescent="0.25"/>
  <cols>
    <col min="1" max="1" width="31.28515625" customWidth="1"/>
    <col min="2" max="2" width="6.7109375" customWidth="1"/>
    <col min="3" max="3" width="5.85546875" customWidth="1"/>
    <col min="4" max="4" width="12.140625" customWidth="1"/>
    <col min="5" max="5" width="26.85546875" customWidth="1"/>
  </cols>
  <sheetData>
    <row r="1" spans="1:5" ht="53.25" customHeight="1" x14ac:dyDescent="0.25">
      <c r="A1" s="4" t="s">
        <v>0</v>
      </c>
      <c r="B1" s="5" t="s">
        <v>2</v>
      </c>
      <c r="C1" s="5"/>
      <c r="D1" s="6" t="s">
        <v>1</v>
      </c>
      <c r="E1" s="7" t="s">
        <v>7</v>
      </c>
    </row>
    <row r="2" spans="1:5" x14ac:dyDescent="0.25">
      <c r="A2" s="1" t="s">
        <v>5</v>
      </c>
      <c r="B2" s="3" t="b">
        <v>1</v>
      </c>
      <c r="C2" s="2" t="str">
        <f>IF(B2=TRUE,"SI","NO")</f>
        <v>SI</v>
      </c>
      <c r="D2" s="1">
        <v>4</v>
      </c>
      <c r="E2" s="1" t="s">
        <v>6</v>
      </c>
    </row>
    <row r="3" spans="1:5" x14ac:dyDescent="0.25">
      <c r="A3" s="1" t="s">
        <v>8</v>
      </c>
      <c r="B3" s="3" t="b">
        <v>0</v>
      </c>
      <c r="C3" s="2" t="str">
        <f t="shared" ref="C3:C21" si="0">IF(B3=TRUE,"SI","NO")</f>
        <v>NO</v>
      </c>
      <c r="D3" s="1"/>
      <c r="E3" s="1"/>
    </row>
    <row r="4" spans="1:5" x14ac:dyDescent="0.25">
      <c r="A4" s="1"/>
      <c r="B4" s="3" t="b">
        <v>0</v>
      </c>
      <c r="C4" s="2" t="str">
        <f t="shared" si="0"/>
        <v>NO</v>
      </c>
      <c r="D4" s="1"/>
      <c r="E4" s="1"/>
    </row>
    <row r="5" spans="1:5" x14ac:dyDescent="0.25">
      <c r="A5" s="1"/>
      <c r="B5" s="3" t="b">
        <v>0</v>
      </c>
      <c r="C5" s="2" t="str">
        <f t="shared" si="0"/>
        <v>NO</v>
      </c>
      <c r="D5" s="1"/>
      <c r="E5" s="1"/>
    </row>
    <row r="6" spans="1:5" x14ac:dyDescent="0.25">
      <c r="A6" s="1"/>
      <c r="B6" s="3" t="b">
        <v>0</v>
      </c>
      <c r="C6" s="2" t="str">
        <f t="shared" si="0"/>
        <v>NO</v>
      </c>
      <c r="D6" s="1"/>
      <c r="E6" s="1"/>
    </row>
    <row r="7" spans="1:5" x14ac:dyDescent="0.25">
      <c r="A7" s="1"/>
      <c r="B7" s="3" t="b">
        <v>0</v>
      </c>
      <c r="C7" s="2" t="str">
        <f t="shared" si="0"/>
        <v>NO</v>
      </c>
      <c r="D7" s="1"/>
      <c r="E7" s="1"/>
    </row>
    <row r="8" spans="1:5" x14ac:dyDescent="0.25">
      <c r="A8" s="1"/>
      <c r="B8" s="3"/>
      <c r="C8" s="2" t="str">
        <f t="shared" si="0"/>
        <v>NO</v>
      </c>
      <c r="D8" s="1"/>
      <c r="E8" s="1"/>
    </row>
    <row r="9" spans="1:5" x14ac:dyDescent="0.25">
      <c r="A9" s="1"/>
      <c r="B9" s="3"/>
      <c r="C9" s="2" t="str">
        <f t="shared" si="0"/>
        <v>NO</v>
      </c>
      <c r="D9" s="1"/>
      <c r="E9" s="1"/>
    </row>
    <row r="10" spans="1:5" x14ac:dyDescent="0.25">
      <c r="A10" s="1"/>
      <c r="B10" s="3"/>
      <c r="C10" s="2" t="str">
        <f t="shared" si="0"/>
        <v>NO</v>
      </c>
      <c r="D10" s="1"/>
      <c r="E10" s="1"/>
    </row>
    <row r="11" spans="1:5" x14ac:dyDescent="0.25">
      <c r="A11" s="1"/>
      <c r="B11" s="3"/>
      <c r="C11" s="2" t="str">
        <f t="shared" si="0"/>
        <v>NO</v>
      </c>
      <c r="D11" s="1"/>
      <c r="E11" s="1"/>
    </row>
    <row r="12" spans="1:5" x14ac:dyDescent="0.25">
      <c r="A12" s="1"/>
      <c r="B12" s="3"/>
      <c r="C12" s="2" t="str">
        <f t="shared" si="0"/>
        <v>NO</v>
      </c>
      <c r="D12" s="1"/>
      <c r="E12" s="1"/>
    </row>
    <row r="13" spans="1:5" x14ac:dyDescent="0.25">
      <c r="A13" s="1"/>
      <c r="B13" s="3"/>
      <c r="C13" s="2" t="str">
        <f t="shared" si="0"/>
        <v>NO</v>
      </c>
      <c r="D13" s="1"/>
      <c r="E13" s="1"/>
    </row>
    <row r="14" spans="1:5" x14ac:dyDescent="0.25">
      <c r="A14" s="1"/>
      <c r="B14" s="3"/>
      <c r="C14" s="2" t="str">
        <f t="shared" si="0"/>
        <v>NO</v>
      </c>
      <c r="D14" s="1"/>
      <c r="E14" s="1"/>
    </row>
    <row r="15" spans="1:5" x14ac:dyDescent="0.25">
      <c r="A15" s="1"/>
      <c r="B15" s="3"/>
      <c r="C15" s="2" t="str">
        <f t="shared" si="0"/>
        <v>NO</v>
      </c>
      <c r="D15" s="1"/>
      <c r="E15" s="1"/>
    </row>
    <row r="16" spans="1:5" x14ac:dyDescent="0.25">
      <c r="A16" s="1"/>
      <c r="B16" s="3" t="b">
        <v>0</v>
      </c>
      <c r="C16" s="2" t="str">
        <f t="shared" si="0"/>
        <v>NO</v>
      </c>
      <c r="D16" s="1"/>
      <c r="E16" s="1"/>
    </row>
    <row r="17" spans="1:5" x14ac:dyDescent="0.25">
      <c r="A17" s="1"/>
      <c r="B17" s="3"/>
      <c r="C17" s="2" t="str">
        <f t="shared" si="0"/>
        <v>NO</v>
      </c>
      <c r="D17" s="1"/>
      <c r="E17" s="1"/>
    </row>
    <row r="18" spans="1:5" x14ac:dyDescent="0.25">
      <c r="A18" s="1"/>
      <c r="B18" s="3"/>
      <c r="C18" s="2" t="str">
        <f t="shared" si="0"/>
        <v>NO</v>
      </c>
      <c r="D18" s="1"/>
      <c r="E18" s="1"/>
    </row>
    <row r="19" spans="1:5" x14ac:dyDescent="0.25">
      <c r="A19" s="1"/>
      <c r="B19" s="3"/>
      <c r="C19" s="2" t="str">
        <f t="shared" si="0"/>
        <v>NO</v>
      </c>
      <c r="D19" s="1"/>
      <c r="E19" s="1"/>
    </row>
    <row r="20" spans="1:5" x14ac:dyDescent="0.25">
      <c r="A20" s="1"/>
      <c r="B20" s="3"/>
      <c r="C20" s="2" t="str">
        <f t="shared" si="0"/>
        <v>NO</v>
      </c>
      <c r="D20" s="1"/>
      <c r="E20" s="1"/>
    </row>
    <row r="21" spans="1:5" x14ac:dyDescent="0.25">
      <c r="A21" s="1"/>
      <c r="B21" s="3"/>
      <c r="C21" s="2" t="str">
        <f t="shared" si="0"/>
        <v>NO</v>
      </c>
      <c r="D21" s="1"/>
      <c r="E21" s="1"/>
    </row>
    <row r="22" spans="1:5" ht="15.75" thickBot="1" x14ac:dyDescent="0.3"/>
    <row r="23" spans="1:5" x14ac:dyDescent="0.25">
      <c r="A23" s="12" t="s">
        <v>3</v>
      </c>
      <c r="B23" s="9">
        <f>COUNTIF(C2:C21,"SI")</f>
        <v>1</v>
      </c>
      <c r="C23" s="8"/>
    </row>
    <row r="24" spans="1:5" ht="15.75" thickBot="1" x14ac:dyDescent="0.3">
      <c r="A24" s="13" t="s">
        <v>4</v>
      </c>
      <c r="B24" s="11">
        <f>SUM(D2:D21)</f>
        <v>4</v>
      </c>
      <c r="C24" s="10"/>
    </row>
  </sheetData>
  <mergeCells count="3">
    <mergeCell ref="B1:C1"/>
    <mergeCell ref="B23:C23"/>
    <mergeCell ref="B24:C24"/>
  </mergeCells>
  <conditionalFormatting sqref="C2:C21 B23">
    <cfRule type="cellIs" dxfId="3" priority="1" operator="equal">
      <formula>"SI"</formula>
    </cfRule>
    <cfRule type="cellIs" dxfId="2" priority="2" operator="equal">
      <formula>"NO"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A6EA-CD99-4DE4-B251-5EF985D80C39}">
  <dimension ref="A1:D10"/>
  <sheetViews>
    <sheetView workbookViewId="0">
      <selection activeCell="D7" sqref="D7"/>
    </sheetView>
  </sheetViews>
  <sheetFormatPr baseColWidth="10" defaultRowHeight="15" x14ac:dyDescent="0.25"/>
  <cols>
    <col min="1" max="1" width="32.85546875" bestFit="1" customWidth="1"/>
    <col min="2" max="2" width="18.140625" customWidth="1"/>
    <col min="3" max="3" width="15" customWidth="1"/>
    <col min="4" max="4" width="18" customWidth="1"/>
  </cols>
  <sheetData>
    <row r="1" spans="1:4" x14ac:dyDescent="0.25">
      <c r="A1" s="16" t="s">
        <v>16</v>
      </c>
      <c r="B1" s="19">
        <v>5000</v>
      </c>
    </row>
    <row r="2" spans="1:4" x14ac:dyDescent="0.25">
      <c r="A2" s="17" t="s">
        <v>15</v>
      </c>
      <c r="B2" s="20" cm="1">
        <f t="array" ref="B2">B1/'Lista de invitados'!B24:B24</f>
        <v>1250</v>
      </c>
    </row>
    <row r="3" spans="1:4" x14ac:dyDescent="0.25">
      <c r="A3" s="18" t="s">
        <v>17</v>
      </c>
      <c r="B3" s="21">
        <f>B1-SUM(D6:D10)</f>
        <v>3450</v>
      </c>
    </row>
    <row r="5" spans="1:4" ht="45" x14ac:dyDescent="0.25">
      <c r="A5" s="15" t="s">
        <v>9</v>
      </c>
      <c r="B5" s="15" t="s">
        <v>19</v>
      </c>
      <c r="C5" s="15" t="s">
        <v>18</v>
      </c>
      <c r="D5" s="15" t="s">
        <v>20</v>
      </c>
    </row>
    <row r="6" spans="1:4" x14ac:dyDescent="0.25">
      <c r="A6" s="14" t="s">
        <v>10</v>
      </c>
      <c r="B6" s="14">
        <v>50</v>
      </c>
      <c r="C6" s="22">
        <f>$B$2*(B6/100)</f>
        <v>625</v>
      </c>
      <c r="D6" s="22">
        <v>800</v>
      </c>
    </row>
    <row r="7" spans="1:4" x14ac:dyDescent="0.25">
      <c r="A7" s="14" t="s">
        <v>11</v>
      </c>
      <c r="B7" s="14">
        <v>20</v>
      </c>
      <c r="C7" s="22">
        <f t="shared" ref="C7:C10" si="0">$B$2*(B7/100)</f>
        <v>250</v>
      </c>
      <c r="D7" s="22">
        <v>300</v>
      </c>
    </row>
    <row r="8" spans="1:4" x14ac:dyDescent="0.25">
      <c r="A8" s="14" t="s">
        <v>12</v>
      </c>
      <c r="B8" s="14">
        <v>5</v>
      </c>
      <c r="C8" s="22">
        <f t="shared" si="0"/>
        <v>62.5</v>
      </c>
      <c r="D8" s="22">
        <v>50</v>
      </c>
    </row>
    <row r="9" spans="1:4" x14ac:dyDescent="0.25">
      <c r="A9" s="14" t="s">
        <v>13</v>
      </c>
      <c r="B9" s="14">
        <v>15</v>
      </c>
      <c r="C9" s="22">
        <f t="shared" si="0"/>
        <v>187.5</v>
      </c>
      <c r="D9" s="22">
        <v>200</v>
      </c>
    </row>
    <row r="10" spans="1:4" x14ac:dyDescent="0.25">
      <c r="A10" s="14" t="s">
        <v>14</v>
      </c>
      <c r="B10" s="14">
        <v>10</v>
      </c>
      <c r="C10" s="22">
        <f t="shared" si="0"/>
        <v>125</v>
      </c>
      <c r="D10" s="22">
        <v>200</v>
      </c>
    </row>
  </sheetData>
  <conditionalFormatting sqref="D6:D10">
    <cfRule type="expression" dxfId="1" priority="1">
      <formula>D6&gt;C6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invitados</vt:lpstr>
      <vt:lpstr>Presupuesto de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2024-12-07T18:09:04Z</dcterms:created>
  <dcterms:modified xsi:type="dcterms:W3CDTF">2024-12-07T18:37:09Z</dcterms:modified>
</cp:coreProperties>
</file>